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O SO NHAN TU APHUONG\"/>
    </mc:Choice>
  </mc:AlternateContent>
  <bookViews>
    <workbookView xWindow="0" yWindow="0" windowWidth="19200" windowHeight="11595"/>
  </bookViews>
  <sheets>
    <sheet name="THỐNG KÊ" sheetId="17" r:id="rId1"/>
  </sheets>
  <definedNames>
    <definedName name="_xlnm.Print_Titles" localSheetId="0">'THỐNG KÊ'!$8:$9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7" i="17" l="1"/>
  <c r="H77" i="17"/>
  <c r="F77" i="17"/>
  <c r="H76" i="17" l="1"/>
  <c r="F76" i="17"/>
  <c r="H69" i="17"/>
  <c r="F69" i="17"/>
  <c r="H59" i="17"/>
  <c r="F59" i="17"/>
  <c r="H53" i="17"/>
  <c r="F53" i="17"/>
  <c r="H48" i="17"/>
  <c r="F48" i="17"/>
  <c r="H39" i="17"/>
  <c r="F39" i="17"/>
  <c r="H28" i="17"/>
  <c r="J28" i="17" s="1"/>
  <c r="F28" i="17"/>
  <c r="H22" i="17"/>
  <c r="F22" i="17"/>
  <c r="J76" i="17" l="1"/>
  <c r="J69" i="17"/>
  <c r="J59" i="17"/>
  <c r="J53" i="17"/>
  <c r="J48" i="17"/>
  <c r="J39" i="17"/>
  <c r="J22" i="17"/>
  <c r="J12" i="17"/>
  <c r="J13" i="17"/>
  <c r="J14" i="17"/>
  <c r="J15" i="17"/>
  <c r="J16" i="17"/>
  <c r="J17" i="17"/>
  <c r="J18" i="17"/>
  <c r="J19" i="17"/>
  <c r="J20" i="17"/>
  <c r="J21" i="17"/>
  <c r="J24" i="17"/>
  <c r="J26" i="17"/>
  <c r="J27" i="17"/>
  <c r="J30" i="17"/>
  <c r="J31" i="17"/>
  <c r="J32" i="17"/>
  <c r="J33" i="17"/>
  <c r="J34" i="17"/>
  <c r="J35" i="17"/>
  <c r="J36" i="17"/>
  <c r="J37" i="17"/>
  <c r="J38" i="17"/>
  <c r="J41" i="17"/>
  <c r="J42" i="17"/>
  <c r="J43" i="17"/>
  <c r="J44" i="17"/>
  <c r="J45" i="17"/>
  <c r="J46" i="17"/>
  <c r="J47" i="17"/>
  <c r="J50" i="17"/>
  <c r="J51" i="17"/>
  <c r="J52" i="17"/>
  <c r="J55" i="17"/>
  <c r="J56" i="17"/>
  <c r="J57" i="17"/>
  <c r="J58" i="17"/>
  <c r="J61" i="17"/>
  <c r="J62" i="17"/>
  <c r="J63" i="17"/>
  <c r="J64" i="17"/>
  <c r="J65" i="17"/>
  <c r="J66" i="17"/>
  <c r="J67" i="17"/>
  <c r="J68" i="17"/>
  <c r="J71" i="17"/>
  <c r="J72" i="17"/>
  <c r="J73" i="17"/>
  <c r="J74" i="17"/>
  <c r="J75" i="17"/>
  <c r="J11" i="17"/>
  <c r="G77" i="17"/>
  <c r="E77" i="17"/>
  <c r="I12" i="17"/>
  <c r="I13" i="17"/>
  <c r="I14" i="17"/>
  <c r="I15" i="17"/>
  <c r="I16" i="17"/>
  <c r="I17" i="17"/>
  <c r="I18" i="17"/>
  <c r="I19" i="17"/>
  <c r="I20" i="17"/>
  <c r="I21" i="17"/>
  <c r="I24" i="17"/>
  <c r="I26" i="17"/>
  <c r="I27" i="17"/>
  <c r="I30" i="17"/>
  <c r="I31" i="17"/>
  <c r="I32" i="17"/>
  <c r="I33" i="17"/>
  <c r="I34" i="17"/>
  <c r="I35" i="17"/>
  <c r="I36" i="17"/>
  <c r="I37" i="17"/>
  <c r="I38" i="17"/>
  <c r="I41" i="17"/>
  <c r="I42" i="17"/>
  <c r="I43" i="17"/>
  <c r="I44" i="17"/>
  <c r="I45" i="17"/>
  <c r="I46" i="17"/>
  <c r="I47" i="17"/>
  <c r="I50" i="17"/>
  <c r="I51" i="17"/>
  <c r="I52" i="17"/>
  <c r="I55" i="17"/>
  <c r="I56" i="17"/>
  <c r="I57" i="17"/>
  <c r="I58" i="17"/>
  <c r="I61" i="17"/>
  <c r="I62" i="17"/>
  <c r="I63" i="17"/>
  <c r="I64" i="17"/>
  <c r="I65" i="17"/>
  <c r="I66" i="17"/>
  <c r="I67" i="17"/>
  <c r="I68" i="17"/>
  <c r="I71" i="17"/>
  <c r="I72" i="17"/>
  <c r="I73" i="17"/>
  <c r="I74" i="17"/>
  <c r="I75" i="17"/>
  <c r="I11" i="17"/>
  <c r="I77" i="17" l="1"/>
</calcChain>
</file>

<file path=xl/sharedStrings.xml><?xml version="1.0" encoding="utf-8"?>
<sst xmlns="http://schemas.openxmlformats.org/spreadsheetml/2006/main" count="89" uniqueCount="77">
  <si>
    <t>CỘNG HÒA XÃ HỘI CHỦ NGHĨA VIỆT NAM</t>
  </si>
  <si>
    <t>Công nghệ kỹ thuật phần cứng máy tính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</si>
  <si>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</si>
  <si>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</si>
  <si>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</si>
  <si>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</si>
  <si>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</si>
  <si>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</si>
  <si>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</si>
  <si>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</si>
  <si>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</si>
  <si>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</si>
  <si>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</si>
  <si>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</si>
  <si>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</si>
  <si>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</si>
  <si>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</si>
  <si>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</si>
  <si>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</si>
  <si>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</si>
  <si>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</si>
  <si>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</si>
  <si>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</si>
  <si>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</si>
  <si>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</si>
  <si>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</si>
  <si>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</si>
  <si>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</si>
  <si>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</si>
  <si>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</si>
  <si>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</si>
  <si>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</si>
  <si>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</si>
  <si>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</si>
  <si>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</si>
  <si>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</si>
  <si>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 xml:space="preserve">Lập trình máy tính  </t>
  </si>
  <si>
    <t>Tin học ứng dụng</t>
  </si>
  <si>
    <t>TỔNG CỘNG</t>
  </si>
  <si>
    <t>TT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</si>
  <si>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</si>
  <si>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</si>
  <si>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</si>
  <si>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</si>
  <si>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</si>
  <si>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</si>
  <si>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</si>
  <si>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</si>
  <si>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</si>
  <si>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Trung cấp</t>
  </si>
  <si>
    <t>Cao đẳng</t>
  </si>
  <si>
    <t>TÊN NGÀNH</t>
  </si>
  <si>
    <t>Công nghệ kỹ thuật  máy tính</t>
  </si>
  <si>
    <t>Công nghệ may</t>
  </si>
  <si>
    <t>Chế tạo khuôn mẫu</t>
  </si>
  <si>
    <t>Quản lý xây dựng</t>
  </si>
  <si>
    <t>MÃ NGÀNH/NGHỀ</t>
  </si>
  <si>
    <t>Công nghệ kỹ thuật điện tử - viễn thông</t>
  </si>
  <si>
    <t>Công nghệ kỹ thuật điện tử, truyền thông</t>
  </si>
  <si>
    <t>Độc lập - Tự do - Hạnh phúc</t>
  </si>
  <si>
    <t>CAO ĐẲNG</t>
  </si>
  <si>
    <t>TRUNG CẤP</t>
  </si>
  <si>
    <t>CHỈ TIÊU</t>
  </si>
  <si>
    <t>TUYỂN THỰC</t>
  </si>
  <si>
    <t>Đồ họa đa phương tiện</t>
  </si>
  <si>
    <t>Truyền thông mạng máy tính</t>
  </si>
  <si>
    <t>Sửa chữa máy tàu thủy</t>
  </si>
  <si>
    <t>Sửa chữa máy nâng chuyển</t>
  </si>
  <si>
    <t>Quản trị du lịch MICE</t>
  </si>
  <si>
    <t>Quản trị lữ hành</t>
  </si>
  <si>
    <t>Quản trị khách sạn</t>
  </si>
  <si>
    <t>Quản trị nhà hàng</t>
  </si>
  <si>
    <t>Nghiệp vụ nhà hàng</t>
  </si>
  <si>
    <t>Kỹ thuật làm bánh</t>
  </si>
  <si>
    <t>THÔNG KÊ CHỈ TIÊU TUYỂN SINH VÀ TUYỂN THỰC NĂM 2020</t>
  </si>
  <si>
    <t>TỔNG</t>
  </si>
  <si>
    <t>Ghi chú: Số liệu học sinh nhập học thực tế lấy số liệu lúc 15h, ngày 29/7/2020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</si>
</sst>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b/>
      <sz val="13"/>
      <name val="Times New Roman"/>
      <family val="2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2"/>
      <color rgb="FFFF0000"/>
      <name val="Times New Roman"/>
      <family val="2"/>
    </font>
    <font>
      <b/>
      <sz val="11"/>
      <color rgb="FFFF0000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/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/>
    </xf>
    <xf numFmtId="0" fontId="7" fillId="3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1" fillId="0" borderId="0" xfId="0" applyFont="1" applyFill="1"/>
    <xf numFmtId="0" fontId="9" fillId="0" borderId="0" xfId="0" applyFont="1" applyFill="1" applyAlignment="1">
      <alignment vertical="center"/>
    </xf>
    <xf numFmtId="0" fontId="10" fillId="3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10" fillId="3" borderId="3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left" vertical="center"/>
    </xf>
    <xf numFmtId="0" fontId="12" fillId="3" borderId="4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870239</xdr:colOff>
      <xdr:row>2</xdr:row>
      <xdr:rowOff>199160</xdr:rowOff>
    </xdr:from>
    <xdr:to>
      <xdr:col>1</xdr:col>
      <xdr:colOff>1536989</xdr:colOff>
      <xdr:row>2</xdr:row>
      <xdr:rowOff>199160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213139" y="599210"/>
          <a:ext cx="6667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</xdr:colOff>
      <xdr:row>2</xdr:row>
      <xdr:rowOff>28575</xdr:rowOff>
    </xdr:from>
    <xdr:to>
      <xdr:col>7</xdr:col>
      <xdr:colOff>923925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543675" y="42862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3"/>
  <sheetViews>
    <sheetView tabSelected="1" topLeftCell="A58" workbookViewId="0">
      <selection activeCell="J78" sqref="J78"/>
    </sheetView>
  </sheetViews>
  <sheetFormatPr defaultRowHeight="15.75" x14ac:dyDescent="0.25"/>
  <cols>
    <col min="1" max="1" width="5.5" style="16" customWidth="1"/>
    <col min="2" max="2" width="35.75" style="1" customWidth="1"/>
    <col min="3" max="4" width="9.875" style="1" customWidth="1"/>
    <col min="5" max="5" width="10.5" style="8" customWidth="1"/>
    <col min="6" max="6" width="13.5" style="8" customWidth="1"/>
    <col min="7" max="7" width="10.75" style="8" customWidth="1"/>
    <col min="8" max="8" width="13.5" style="8" customWidth="1"/>
    <col min="9" max="9" width="9.375" style="16" customWidth="1"/>
    <col min="10" max="10" width="13.75" style="1" customWidth="1"/>
    <col min="11" max="16384" width="9" style="1"/>
  </cols>
  <sheetData>
    <row r="1" spans="1:16" x14ac:dyDescent="0.25">
      <c r="A1" s="68" t="s">
        <v>25</v>
      </c>
      <c r="B1" s="68"/>
      <c r="E1" s="69" t="s">
        <v>0</v>
      </c>
      <c r="F1" s="69"/>
      <c r="G1" s="69"/>
      <c r="H1" s="69"/>
      <c r="I1" s="69"/>
      <c r="J1" s="69"/>
      <c r="K1" s="2"/>
      <c r="L1" s="2"/>
      <c r="M1" s="2"/>
      <c r="N1" s="2"/>
      <c r="O1" s="2"/>
      <c r="P1" s="2"/>
    </row>
    <row r="2" spans="1:16" x14ac:dyDescent="0.25">
      <c r="A2" s="69" t="s">
        <v>40</v>
      </c>
      <c r="B2" s="69"/>
      <c r="C2" s="2"/>
      <c r="D2" s="2"/>
      <c r="E2" s="69" t="s">
        <v>59</v>
      </c>
      <c r="F2" s="69"/>
      <c r="G2" s="69"/>
      <c r="H2" s="69"/>
      <c r="I2" s="69"/>
      <c r="J2" s="69"/>
    </row>
    <row r="3" spans="1:16" x14ac:dyDescent="0.25">
      <c r="A3" s="69" t="s">
        <v>41</v>
      </c>
      <c r="B3" s="69"/>
      <c r="E3" s="59"/>
      <c r="F3" s="59"/>
      <c r="G3" s="59"/>
      <c r="H3" s="59"/>
      <c r="I3" s="59"/>
    </row>
    <row r="4" spans="1:16" ht="9" customHeight="1" x14ac:dyDescent="0.25">
      <c r="E4" s="59"/>
      <c r="F4" s="59"/>
      <c r="G4" s="59"/>
      <c r="H4" s="59"/>
      <c r="I4" s="59"/>
    </row>
    <row r="6" spans="1:16" ht="35.25" customHeight="1" x14ac:dyDescent="0.25">
      <c r="A6" s="60" t="s">
        <v>74</v>
      </c>
      <c r="B6" s="60"/>
      <c r="C6" s="60"/>
      <c r="D6" s="60"/>
      <c r="E6" s="60"/>
      <c r="F6" s="60"/>
      <c r="G6" s="60"/>
      <c r="H6" s="60"/>
      <c r="I6" s="60"/>
    </row>
    <row r="7" spans="1:16" ht="5.25" customHeight="1" x14ac:dyDescent="0.25">
      <c r="A7" s="15"/>
      <c r="B7" s="15"/>
      <c r="C7" s="15"/>
      <c r="D7" s="15"/>
      <c r="E7" s="9"/>
      <c r="F7" s="9"/>
      <c r="G7" s="9"/>
      <c r="H7" s="9"/>
      <c r="I7" s="15"/>
    </row>
    <row r="8" spans="1:16" ht="34.5" customHeight="1" x14ac:dyDescent="0.25">
      <c r="A8" s="61" t="s">
        <v>39</v>
      </c>
      <c r="B8" s="63" t="s">
        <v>51</v>
      </c>
      <c r="C8" s="65" t="s">
        <v>56</v>
      </c>
      <c r="D8" s="66"/>
      <c r="E8" s="67" t="s">
        <v>60</v>
      </c>
      <c r="F8" s="67"/>
      <c r="G8" s="67" t="s">
        <v>61</v>
      </c>
      <c r="H8" s="67"/>
      <c r="I8" s="55" t="s">
        <v>38</v>
      </c>
      <c r="J8" s="55"/>
    </row>
    <row r="9" spans="1:16" s="6" customFormat="1" ht="31.5" customHeight="1" x14ac:dyDescent="0.25">
      <c r="A9" s="62"/>
      <c r="B9" s="64"/>
      <c r="C9" s="32" t="s">
        <v>49</v>
      </c>
      <c r="D9" s="32" t="s">
        <v>50</v>
      </c>
      <c r="E9" s="10" t="s">
        <v>62</v>
      </c>
      <c r="F9" s="10" t="s">
        <v>63</v>
      </c>
      <c r="G9" s="10" t="s">
        <v>62</v>
      </c>
      <c r="H9" s="10" t="s">
        <v>63</v>
      </c>
      <c r="I9" s="7" t="s">
        <v>62</v>
      </c>
      <c r="J9" s="27" t="s">
        <v>63</v>
      </c>
    </row>
    <row r="10" spans="1:16" s="3" customFormat="1" ht="23.25" customHeight="1" x14ac:dyDescent="0.25">
      <c r="A10" s="56" t="s">
        <v>28</v>
      </c>
      <c r="B10" s="57"/>
      <c r="C10" s="57"/>
      <c r="D10" s="57"/>
      <c r="E10" s="57"/>
      <c r="F10" s="57"/>
      <c r="G10" s="57"/>
      <c r="H10" s="57"/>
      <c r="I10" s="57"/>
      <c r="J10" s="58"/>
    </row>
    <row r="11" spans="1:16" s="4" customFormat="1" ht="23.25" customHeight="1" x14ac:dyDescent="0.25">
      <c r="A11" s="20">
        <v>1</v>
      </c>
      <c r="B11" s="21" t="s">
        <v>37</v>
      </c>
      <c r="C11" s="19">
        <v>5480205</v>
      </c>
      <c r="D11" s="19">
        <v>6480205</v>
      </c>
      <c r="E11" s="19">
        <v>75</v>
      </c>
      <c r="F11" s="19"/>
      <c r="G11" s="19">
        <v>65</v>
      </c>
      <c r="H11" s="44">
        <v>23</v>
      </c>
      <c r="I11" s="25">
        <f>E11+G11</f>
        <v>140</v>
      </c>
      <c r="J11" s="45">
        <f>F11+H11</f>
        <v>23</v>
      </c>
    </row>
    <row r="12" spans="1:16" s="4" customFormat="1" ht="23.25" customHeight="1" x14ac:dyDescent="0.25">
      <c r="A12" s="20">
        <v>2</v>
      </c>
      <c r="B12" s="21" t="s">
        <v>3</v>
      </c>
      <c r="C12" s="19">
        <v>5480214</v>
      </c>
      <c r="D12" s="19">
        <v>6480214</v>
      </c>
      <c r="E12" s="19">
        <v>85</v>
      </c>
      <c r="F12" s="44">
        <v>3</v>
      </c>
      <c r="G12" s="19">
        <v>65</v>
      </c>
      <c r="H12" s="44">
        <v>15</v>
      </c>
      <c r="I12" s="25">
        <f t="shared" ref="I12:I75" si="0">E12+G12</f>
        <v>150</v>
      </c>
      <c r="J12" s="45">
        <f t="shared" ref="J12:J75" si="1">F12+H12</f>
        <v>18</v>
      </c>
    </row>
    <row r="13" spans="1:16" s="4" customFormat="1" ht="23.25" customHeight="1" x14ac:dyDescent="0.25">
      <c r="A13" s="20">
        <v>3</v>
      </c>
      <c r="B13" s="22" t="s">
        <v>1</v>
      </c>
      <c r="C13" s="23">
        <v>5480105</v>
      </c>
      <c r="D13" s="23"/>
      <c r="E13" s="19"/>
      <c r="F13" s="44"/>
      <c r="G13" s="19">
        <v>85</v>
      </c>
      <c r="H13" s="44">
        <v>26</v>
      </c>
      <c r="I13" s="25">
        <f t="shared" si="0"/>
        <v>85</v>
      </c>
      <c r="J13" s="45">
        <f t="shared" si="1"/>
        <v>26</v>
      </c>
    </row>
    <row r="14" spans="1:16" s="4" customFormat="1" ht="23.25" customHeight="1" x14ac:dyDescent="0.25">
      <c r="A14" s="20">
        <v>4</v>
      </c>
      <c r="B14" s="22" t="s">
        <v>52</v>
      </c>
      <c r="C14" s="23"/>
      <c r="D14" s="23">
        <v>6480105</v>
      </c>
      <c r="E14" s="19">
        <v>110</v>
      </c>
      <c r="F14" s="44">
        <v>2</v>
      </c>
      <c r="G14" s="19"/>
      <c r="H14" s="44"/>
      <c r="I14" s="25">
        <f t="shared" si="0"/>
        <v>110</v>
      </c>
      <c r="J14" s="45">
        <f t="shared" si="1"/>
        <v>2</v>
      </c>
    </row>
    <row r="15" spans="1:16" s="4" customFormat="1" ht="23.25" customHeight="1" x14ac:dyDescent="0.25">
      <c r="A15" s="20">
        <v>5</v>
      </c>
      <c r="B15" s="22" t="s">
        <v>36</v>
      </c>
      <c r="C15" s="23">
        <v>5480207</v>
      </c>
      <c r="D15" s="23">
        <v>6480207</v>
      </c>
      <c r="E15" s="19">
        <v>150</v>
      </c>
      <c r="F15" s="44">
        <v>7</v>
      </c>
      <c r="G15" s="19">
        <v>85</v>
      </c>
      <c r="H15" s="44">
        <v>78</v>
      </c>
      <c r="I15" s="25">
        <f t="shared" si="0"/>
        <v>235</v>
      </c>
      <c r="J15" s="45">
        <f t="shared" si="1"/>
        <v>85</v>
      </c>
    </row>
    <row r="16" spans="1:16" s="4" customFormat="1" ht="23.25" customHeight="1" x14ac:dyDescent="0.25">
      <c r="A16" s="20">
        <v>6</v>
      </c>
      <c r="B16" s="21" t="s">
        <v>4</v>
      </c>
      <c r="C16" s="19">
        <v>5480216</v>
      </c>
      <c r="D16" s="19">
        <v>6480216</v>
      </c>
      <c r="E16" s="19">
        <v>85</v>
      </c>
      <c r="F16" s="44">
        <v>1</v>
      </c>
      <c r="G16" s="19">
        <v>65</v>
      </c>
      <c r="H16" s="44">
        <v>11</v>
      </c>
      <c r="I16" s="25">
        <f t="shared" si="0"/>
        <v>150</v>
      </c>
      <c r="J16" s="45">
        <f t="shared" si="1"/>
        <v>12</v>
      </c>
    </row>
    <row r="17" spans="1:23" s="4" customFormat="1" ht="23.25" customHeight="1" x14ac:dyDescent="0.25">
      <c r="A17" s="20">
        <v>7</v>
      </c>
      <c r="B17" s="21" t="s">
        <v>2</v>
      </c>
      <c r="C17" s="19">
        <v>5480209</v>
      </c>
      <c r="D17" s="19">
        <v>6480209</v>
      </c>
      <c r="E17" s="19">
        <v>150</v>
      </c>
      <c r="F17" s="44">
        <v>0</v>
      </c>
      <c r="G17" s="19">
        <v>65</v>
      </c>
      <c r="H17" s="44">
        <v>32</v>
      </c>
      <c r="I17" s="25">
        <f t="shared" si="0"/>
        <v>215</v>
      </c>
      <c r="J17" s="45">
        <f t="shared" si="1"/>
        <v>32</v>
      </c>
    </row>
    <row r="18" spans="1:23" s="4" customFormat="1" ht="23.25" customHeight="1" x14ac:dyDescent="0.25">
      <c r="A18" s="20">
        <v>8</v>
      </c>
      <c r="B18" s="21" t="s">
        <v>45</v>
      </c>
      <c r="C18" s="19">
        <v>5210402</v>
      </c>
      <c r="D18" s="19">
        <v>6210402</v>
      </c>
      <c r="E18" s="19">
        <v>130</v>
      </c>
      <c r="F18" s="44">
        <v>15</v>
      </c>
      <c r="G18" s="19">
        <v>90</v>
      </c>
      <c r="H18" s="44">
        <v>121</v>
      </c>
      <c r="I18" s="25">
        <f t="shared" si="0"/>
        <v>220</v>
      </c>
      <c r="J18" s="45">
        <f t="shared" si="1"/>
        <v>136</v>
      </c>
    </row>
    <row r="19" spans="1:23" s="4" customFormat="1" ht="23.25" customHeight="1" x14ac:dyDescent="0.25">
      <c r="A19" s="20">
        <v>9</v>
      </c>
      <c r="B19" s="21" t="s">
        <v>46</v>
      </c>
      <c r="C19" s="19">
        <v>5340122</v>
      </c>
      <c r="D19" s="19">
        <v>6340122</v>
      </c>
      <c r="E19" s="19">
        <v>75</v>
      </c>
      <c r="F19" s="44">
        <v>1</v>
      </c>
      <c r="G19" s="19">
        <v>50</v>
      </c>
      <c r="H19" s="44">
        <v>15</v>
      </c>
      <c r="I19" s="25">
        <f t="shared" si="0"/>
        <v>125</v>
      </c>
      <c r="J19" s="45">
        <f t="shared" si="1"/>
        <v>16</v>
      </c>
    </row>
    <row r="20" spans="1:23" s="4" customFormat="1" ht="23.25" customHeight="1" x14ac:dyDescent="0.25">
      <c r="A20" s="20">
        <v>10</v>
      </c>
      <c r="B20" s="21" t="s">
        <v>64</v>
      </c>
      <c r="C20" s="19">
        <v>5480108</v>
      </c>
      <c r="D20" s="19">
        <v>6480108</v>
      </c>
      <c r="E20" s="19">
        <v>50</v>
      </c>
      <c r="F20" s="44">
        <v>1</v>
      </c>
      <c r="G20" s="19">
        <v>50</v>
      </c>
      <c r="H20" s="44">
        <v>9</v>
      </c>
      <c r="I20" s="25">
        <f t="shared" si="0"/>
        <v>100</v>
      </c>
      <c r="J20" s="45">
        <f t="shared" si="1"/>
        <v>10</v>
      </c>
    </row>
    <row r="21" spans="1:23" s="4" customFormat="1" ht="23.25" customHeight="1" x14ac:dyDescent="0.25">
      <c r="A21" s="20">
        <v>11</v>
      </c>
      <c r="B21" s="21" t="s">
        <v>65</v>
      </c>
      <c r="C21" s="19">
        <v>5480104</v>
      </c>
      <c r="D21" s="19">
        <v>6480104</v>
      </c>
      <c r="E21" s="19">
        <v>50</v>
      </c>
      <c r="F21" s="44">
        <v>2</v>
      </c>
      <c r="G21" s="19">
        <v>50</v>
      </c>
      <c r="H21" s="44">
        <v>4</v>
      </c>
      <c r="I21" s="25">
        <f t="shared" si="0"/>
        <v>100</v>
      </c>
      <c r="J21" s="45">
        <f t="shared" si="1"/>
        <v>6</v>
      </c>
    </row>
    <row r="22" spans="1:23" s="39" customFormat="1" ht="23.25" customHeight="1" x14ac:dyDescent="0.25">
      <c r="A22" s="33"/>
      <c r="B22" s="34" t="s">
        <v>75</v>
      </c>
      <c r="C22" s="40"/>
      <c r="D22" s="40"/>
      <c r="E22" s="40"/>
      <c r="F22" s="40">
        <f>SUM(F11:F21)</f>
        <v>32</v>
      </c>
      <c r="G22" s="40"/>
      <c r="H22" s="40">
        <f>SUM(H11:H21)</f>
        <v>334</v>
      </c>
      <c r="I22" s="40"/>
      <c r="J22" s="41">
        <f>F22+H22</f>
        <v>366</v>
      </c>
    </row>
    <row r="23" spans="1:23" s="3" customFormat="1" ht="23.25" customHeight="1" x14ac:dyDescent="0.25">
      <c r="A23" s="24" t="s">
        <v>29</v>
      </c>
      <c r="B23" s="28"/>
      <c r="C23" s="28"/>
      <c r="D23" s="28"/>
      <c r="E23" s="28"/>
      <c r="F23" s="28"/>
      <c r="G23" s="28"/>
      <c r="H23" s="28"/>
      <c r="I23" s="28"/>
      <c r="J23" s="29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s="4" customFormat="1" ht="23.25" customHeight="1" x14ac:dyDescent="0.25">
      <c r="A24" s="20">
        <v>1</v>
      </c>
      <c r="B24" s="21" t="s">
        <v>5</v>
      </c>
      <c r="C24" s="19">
        <v>5220206</v>
      </c>
      <c r="D24" s="19">
        <v>6220206</v>
      </c>
      <c r="E24" s="19">
        <v>320</v>
      </c>
      <c r="F24" s="44">
        <v>10</v>
      </c>
      <c r="G24" s="19">
        <v>150</v>
      </c>
      <c r="H24" s="44">
        <v>40</v>
      </c>
      <c r="I24" s="25">
        <f t="shared" si="0"/>
        <v>470</v>
      </c>
      <c r="J24" s="45">
        <f t="shared" si="1"/>
        <v>50</v>
      </c>
    </row>
    <row r="25" spans="1:23" s="4" customFormat="1" ht="23.25" customHeight="1" x14ac:dyDescent="0.25">
      <c r="A25" s="30" t="s">
        <v>48</v>
      </c>
      <c r="B25" s="31"/>
      <c r="C25" s="31"/>
      <c r="D25" s="31"/>
      <c r="E25" s="31"/>
      <c r="F25" s="46"/>
      <c r="G25" s="31"/>
      <c r="H25" s="46"/>
      <c r="I25" s="31"/>
      <c r="J25" s="47"/>
    </row>
    <row r="26" spans="1:23" s="4" customFormat="1" ht="23.25" customHeight="1" x14ac:dyDescent="0.25">
      <c r="A26" s="20">
        <v>1</v>
      </c>
      <c r="B26" s="21" t="s">
        <v>42</v>
      </c>
      <c r="C26" s="19">
        <v>5580201</v>
      </c>
      <c r="D26" s="19">
        <v>6580201</v>
      </c>
      <c r="E26" s="19">
        <v>60</v>
      </c>
      <c r="F26" s="44">
        <v>1</v>
      </c>
      <c r="G26" s="19">
        <v>60</v>
      </c>
      <c r="H26" s="44">
        <v>16</v>
      </c>
      <c r="I26" s="25">
        <f t="shared" si="0"/>
        <v>120</v>
      </c>
      <c r="J26" s="45">
        <f t="shared" si="1"/>
        <v>17</v>
      </c>
    </row>
    <row r="27" spans="1:23" s="4" customFormat="1" ht="23.25" customHeight="1" x14ac:dyDescent="0.25">
      <c r="A27" s="20">
        <v>2</v>
      </c>
      <c r="B27" s="21" t="s">
        <v>55</v>
      </c>
      <c r="C27" s="19"/>
      <c r="D27" s="19">
        <v>6580301</v>
      </c>
      <c r="E27" s="19">
        <v>70</v>
      </c>
      <c r="F27" s="44">
        <v>0</v>
      </c>
      <c r="G27" s="19"/>
      <c r="H27" s="44"/>
      <c r="I27" s="25">
        <f t="shared" si="0"/>
        <v>70</v>
      </c>
      <c r="J27" s="45">
        <f t="shared" si="1"/>
        <v>0</v>
      </c>
    </row>
    <row r="28" spans="1:23" s="39" customFormat="1" ht="23.25" customHeight="1" x14ac:dyDescent="0.25">
      <c r="A28" s="33"/>
      <c r="B28" s="34" t="s">
        <v>75</v>
      </c>
      <c r="C28" s="40"/>
      <c r="D28" s="40"/>
      <c r="E28" s="40"/>
      <c r="F28" s="40">
        <f>SUM(F26:F27)</f>
        <v>1</v>
      </c>
      <c r="G28" s="40"/>
      <c r="H28" s="40">
        <f>SUM(H26:H27)</f>
        <v>16</v>
      </c>
      <c r="I28" s="40"/>
      <c r="J28" s="41">
        <f>F28+H28</f>
        <v>17</v>
      </c>
    </row>
    <row r="29" spans="1:23" s="3" customFormat="1" ht="23.25" customHeight="1" x14ac:dyDescent="0.25">
      <c r="A29" s="49" t="s">
        <v>30</v>
      </c>
      <c r="B29" s="50"/>
      <c r="C29" s="50"/>
      <c r="D29" s="50"/>
      <c r="E29" s="50"/>
      <c r="F29" s="50"/>
      <c r="G29" s="50"/>
      <c r="H29" s="50"/>
      <c r="I29" s="50"/>
      <c r="J29" s="51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s="4" customFormat="1" ht="23.25" customHeight="1" x14ac:dyDescent="0.25">
      <c r="A30" s="20">
        <v>1</v>
      </c>
      <c r="B30" s="21" t="s">
        <v>6</v>
      </c>
      <c r="C30" s="19">
        <v>5340201</v>
      </c>
      <c r="D30" s="19">
        <v>6340201</v>
      </c>
      <c r="E30" s="19">
        <v>160</v>
      </c>
      <c r="F30" s="44"/>
      <c r="G30" s="19">
        <v>65</v>
      </c>
      <c r="H30" s="44">
        <v>22</v>
      </c>
      <c r="I30" s="25">
        <f t="shared" si="0"/>
        <v>225</v>
      </c>
      <c r="J30" s="45">
        <f t="shared" si="1"/>
        <v>22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s="4" customFormat="1" ht="23.25" customHeight="1" x14ac:dyDescent="0.25">
      <c r="A31" s="20">
        <v>2</v>
      </c>
      <c r="B31" s="21" t="s">
        <v>7</v>
      </c>
      <c r="C31" s="19">
        <v>5340302</v>
      </c>
      <c r="D31" s="19">
        <v>6340302</v>
      </c>
      <c r="E31" s="19">
        <v>160</v>
      </c>
      <c r="F31" s="44">
        <v>10</v>
      </c>
      <c r="G31" s="19">
        <v>65</v>
      </c>
      <c r="H31" s="44">
        <v>32</v>
      </c>
      <c r="I31" s="25">
        <f t="shared" si="0"/>
        <v>225</v>
      </c>
      <c r="J31" s="45">
        <f t="shared" si="1"/>
        <v>42</v>
      </c>
    </row>
    <row r="32" spans="1:23" s="4" customFormat="1" ht="23.25" customHeight="1" x14ac:dyDescent="0.25">
      <c r="A32" s="20">
        <v>3</v>
      </c>
      <c r="B32" s="22" t="s">
        <v>8</v>
      </c>
      <c r="C32" s="23">
        <v>5340417</v>
      </c>
      <c r="D32" s="23">
        <v>6340417</v>
      </c>
      <c r="E32" s="19">
        <v>160</v>
      </c>
      <c r="F32" s="44">
        <v>5</v>
      </c>
      <c r="G32" s="19">
        <v>65</v>
      </c>
      <c r="H32" s="44">
        <v>50</v>
      </c>
      <c r="I32" s="25">
        <f t="shared" si="0"/>
        <v>225</v>
      </c>
      <c r="J32" s="45">
        <f t="shared" si="1"/>
        <v>55</v>
      </c>
    </row>
    <row r="33" spans="1:23" s="4" customFormat="1" ht="23.25" customHeight="1" x14ac:dyDescent="0.25">
      <c r="A33" s="20">
        <v>4</v>
      </c>
      <c r="B33" s="22" t="s">
        <v>47</v>
      </c>
      <c r="C33" s="23">
        <v>5340113</v>
      </c>
      <c r="D33" s="23">
        <v>6340113</v>
      </c>
      <c r="E33" s="19">
        <v>60</v>
      </c>
      <c r="F33" s="44">
        <v>0</v>
      </c>
      <c r="G33" s="19">
        <v>30</v>
      </c>
      <c r="H33" s="44">
        <v>12</v>
      </c>
      <c r="I33" s="25">
        <f t="shared" si="0"/>
        <v>90</v>
      </c>
      <c r="J33" s="45">
        <f t="shared" si="1"/>
        <v>12</v>
      </c>
    </row>
    <row r="34" spans="1:23" s="4" customFormat="1" ht="23.25" customHeight="1" x14ac:dyDescent="0.25">
      <c r="A34" s="20">
        <v>5</v>
      </c>
      <c r="B34" s="22" t="s">
        <v>68</v>
      </c>
      <c r="C34" s="23">
        <v>5810105</v>
      </c>
      <c r="D34" s="23">
        <v>6810105</v>
      </c>
      <c r="E34" s="19">
        <v>50</v>
      </c>
      <c r="F34" s="44">
        <v>1</v>
      </c>
      <c r="G34" s="19">
        <v>50</v>
      </c>
      <c r="H34" s="44">
        <v>13</v>
      </c>
      <c r="I34" s="25">
        <f t="shared" si="0"/>
        <v>100</v>
      </c>
      <c r="J34" s="45">
        <f t="shared" si="1"/>
        <v>14</v>
      </c>
    </row>
    <row r="35" spans="1:23" s="4" customFormat="1" ht="23.25" customHeight="1" x14ac:dyDescent="0.25">
      <c r="A35" s="20">
        <v>6</v>
      </c>
      <c r="B35" s="22" t="s">
        <v>69</v>
      </c>
      <c r="C35" s="23">
        <v>5810104</v>
      </c>
      <c r="D35" s="23">
        <v>6810104</v>
      </c>
      <c r="E35" s="19">
        <v>50</v>
      </c>
      <c r="F35" s="44">
        <v>0</v>
      </c>
      <c r="G35" s="19">
        <v>50</v>
      </c>
      <c r="H35" s="44">
        <v>10</v>
      </c>
      <c r="I35" s="25">
        <f t="shared" si="0"/>
        <v>100</v>
      </c>
      <c r="J35" s="45">
        <f t="shared" si="1"/>
        <v>10</v>
      </c>
    </row>
    <row r="36" spans="1:23" s="4" customFormat="1" ht="23.25" customHeight="1" x14ac:dyDescent="0.25">
      <c r="A36" s="20">
        <v>7</v>
      </c>
      <c r="B36" s="22" t="s">
        <v>70</v>
      </c>
      <c r="C36" s="23">
        <v>5810201</v>
      </c>
      <c r="D36" s="23">
        <v>6810201</v>
      </c>
      <c r="E36" s="19">
        <v>35</v>
      </c>
      <c r="F36" s="44">
        <v>3</v>
      </c>
      <c r="G36" s="19">
        <v>35</v>
      </c>
      <c r="H36" s="44">
        <v>51</v>
      </c>
      <c r="I36" s="25">
        <f t="shared" si="0"/>
        <v>70</v>
      </c>
      <c r="J36" s="45">
        <f t="shared" si="1"/>
        <v>54</v>
      </c>
    </row>
    <row r="37" spans="1:23" s="4" customFormat="1" ht="23.25" customHeight="1" x14ac:dyDescent="0.25">
      <c r="A37" s="20">
        <v>8</v>
      </c>
      <c r="B37" s="22" t="s">
        <v>71</v>
      </c>
      <c r="C37" s="23"/>
      <c r="D37" s="23">
        <v>6810206</v>
      </c>
      <c r="E37" s="19">
        <v>35</v>
      </c>
      <c r="F37" s="44">
        <v>1</v>
      </c>
      <c r="G37" s="19"/>
      <c r="H37" s="44"/>
      <c r="I37" s="25">
        <f t="shared" si="0"/>
        <v>35</v>
      </c>
      <c r="J37" s="45">
        <f t="shared" si="1"/>
        <v>1</v>
      </c>
    </row>
    <row r="38" spans="1:23" s="4" customFormat="1" ht="23.25" customHeight="1" x14ac:dyDescent="0.25">
      <c r="A38" s="20">
        <v>9</v>
      </c>
      <c r="B38" s="22" t="s">
        <v>72</v>
      </c>
      <c r="C38" s="23">
        <v>5810206</v>
      </c>
      <c r="D38" s="23"/>
      <c r="E38" s="19"/>
      <c r="F38" s="19"/>
      <c r="G38" s="19">
        <v>35</v>
      </c>
      <c r="H38" s="44">
        <v>29</v>
      </c>
      <c r="I38" s="25">
        <f t="shared" si="0"/>
        <v>35</v>
      </c>
      <c r="J38" s="45">
        <f t="shared" si="1"/>
        <v>29</v>
      </c>
    </row>
    <row r="39" spans="1:23" s="39" customFormat="1" ht="23.25" customHeight="1" x14ac:dyDescent="0.25">
      <c r="A39" s="33"/>
      <c r="B39" s="34" t="s">
        <v>75</v>
      </c>
      <c r="C39" s="43"/>
      <c r="D39" s="43"/>
      <c r="E39" s="40"/>
      <c r="F39" s="40">
        <f>SUM(F30:F38)</f>
        <v>20</v>
      </c>
      <c r="G39" s="40"/>
      <c r="H39" s="40">
        <f>SUM(H30:H38)</f>
        <v>219</v>
      </c>
      <c r="I39" s="40"/>
      <c r="J39" s="41">
        <f>F39+H39</f>
        <v>239</v>
      </c>
    </row>
    <row r="40" spans="1:23" s="3" customFormat="1" ht="23.25" customHeight="1" x14ac:dyDescent="0.25">
      <c r="A40" s="49" t="s">
        <v>31</v>
      </c>
      <c r="B40" s="50"/>
      <c r="C40" s="50"/>
      <c r="D40" s="50"/>
      <c r="E40" s="50"/>
      <c r="F40" s="50"/>
      <c r="G40" s="50"/>
      <c r="H40" s="50"/>
      <c r="I40" s="50"/>
      <c r="J40" s="51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s="4" customFormat="1" ht="23.25" customHeight="1" x14ac:dyDescent="0.25">
      <c r="A41" s="20">
        <v>1</v>
      </c>
      <c r="B41" s="21" t="s">
        <v>9</v>
      </c>
      <c r="C41" s="19">
        <v>5510201</v>
      </c>
      <c r="D41" s="19">
        <v>6510201</v>
      </c>
      <c r="E41" s="19">
        <v>280</v>
      </c>
      <c r="F41" s="44">
        <v>9</v>
      </c>
      <c r="G41" s="19">
        <v>90</v>
      </c>
      <c r="H41" s="44">
        <v>41</v>
      </c>
      <c r="I41" s="25">
        <f t="shared" si="0"/>
        <v>370</v>
      </c>
      <c r="J41" s="45">
        <f t="shared" si="1"/>
        <v>50</v>
      </c>
    </row>
    <row r="42" spans="1:23" s="4" customFormat="1" ht="23.25" customHeight="1" x14ac:dyDescent="0.25">
      <c r="A42" s="20">
        <v>2</v>
      </c>
      <c r="B42" s="21" t="s">
        <v>10</v>
      </c>
      <c r="C42" s="19">
        <v>5510212</v>
      </c>
      <c r="D42" s="19"/>
      <c r="E42" s="19"/>
      <c r="F42" s="44"/>
      <c r="G42" s="19">
        <v>100</v>
      </c>
      <c r="H42" s="44">
        <v>2</v>
      </c>
      <c r="I42" s="25">
        <f t="shared" si="0"/>
        <v>100</v>
      </c>
      <c r="J42" s="45">
        <f t="shared" si="1"/>
        <v>2</v>
      </c>
    </row>
    <row r="43" spans="1:23" s="4" customFormat="1" ht="23.25" customHeight="1" x14ac:dyDescent="0.25">
      <c r="A43" s="20">
        <v>3</v>
      </c>
      <c r="B43" s="21" t="s">
        <v>11</v>
      </c>
      <c r="C43" s="19"/>
      <c r="D43" s="19">
        <v>6510212</v>
      </c>
      <c r="E43" s="19">
        <v>140</v>
      </c>
      <c r="F43" s="44">
        <v>4</v>
      </c>
      <c r="G43" s="19"/>
      <c r="H43" s="44"/>
      <c r="I43" s="25">
        <f t="shared" si="0"/>
        <v>140</v>
      </c>
      <c r="J43" s="45">
        <f t="shared" si="1"/>
        <v>4</v>
      </c>
    </row>
    <row r="44" spans="1:23" s="4" customFormat="1" ht="23.25" customHeight="1" x14ac:dyDescent="0.25">
      <c r="A44" s="20">
        <v>4</v>
      </c>
      <c r="B44" s="21" t="s">
        <v>44</v>
      </c>
      <c r="C44" s="19">
        <v>5520117</v>
      </c>
      <c r="D44" s="19"/>
      <c r="E44" s="19"/>
      <c r="F44" s="44"/>
      <c r="G44" s="19">
        <v>100</v>
      </c>
      <c r="H44" s="44">
        <v>22</v>
      </c>
      <c r="I44" s="25">
        <f t="shared" si="0"/>
        <v>100</v>
      </c>
      <c r="J44" s="45">
        <f t="shared" si="1"/>
        <v>22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s="4" customFormat="1" ht="23.25" customHeight="1" x14ac:dyDescent="0.25">
      <c r="A45" s="20">
        <v>5</v>
      </c>
      <c r="B45" s="22" t="s">
        <v>13</v>
      </c>
      <c r="C45" s="23">
        <v>5520155</v>
      </c>
      <c r="D45" s="23">
        <v>6520155</v>
      </c>
      <c r="E45" s="19">
        <v>120</v>
      </c>
      <c r="F45" s="44">
        <v>0</v>
      </c>
      <c r="G45" s="19">
        <v>65</v>
      </c>
      <c r="H45" s="44">
        <v>2</v>
      </c>
      <c r="I45" s="25">
        <f t="shared" si="0"/>
        <v>185</v>
      </c>
      <c r="J45" s="45">
        <f t="shared" si="1"/>
        <v>2</v>
      </c>
    </row>
    <row r="46" spans="1:23" s="4" customFormat="1" ht="23.25" customHeight="1" x14ac:dyDescent="0.25">
      <c r="A46" s="20">
        <v>6</v>
      </c>
      <c r="B46" s="21" t="s">
        <v>12</v>
      </c>
      <c r="C46" s="19">
        <v>5520121</v>
      </c>
      <c r="D46" s="19">
        <v>6520121</v>
      </c>
      <c r="E46" s="19">
        <v>110</v>
      </c>
      <c r="F46" s="44">
        <v>1</v>
      </c>
      <c r="G46" s="19">
        <v>65</v>
      </c>
      <c r="H46" s="44">
        <v>6</v>
      </c>
      <c r="I46" s="25">
        <f t="shared" si="0"/>
        <v>175</v>
      </c>
      <c r="J46" s="45">
        <f t="shared" si="1"/>
        <v>7</v>
      </c>
    </row>
    <row r="47" spans="1:23" s="4" customFormat="1" ht="23.25" customHeight="1" x14ac:dyDescent="0.25">
      <c r="A47" s="20">
        <v>7</v>
      </c>
      <c r="B47" s="21" t="s">
        <v>54</v>
      </c>
      <c r="C47" s="19">
        <v>5520105</v>
      </c>
      <c r="D47" s="19">
        <v>6520105</v>
      </c>
      <c r="E47" s="19">
        <v>60</v>
      </c>
      <c r="F47" s="44"/>
      <c r="G47" s="19">
        <v>30</v>
      </c>
      <c r="H47" s="44">
        <v>4</v>
      </c>
      <c r="I47" s="25">
        <f t="shared" si="0"/>
        <v>90</v>
      </c>
      <c r="J47" s="45">
        <f t="shared" si="1"/>
        <v>4</v>
      </c>
    </row>
    <row r="48" spans="1:23" s="39" customFormat="1" ht="23.25" customHeight="1" x14ac:dyDescent="0.25">
      <c r="A48" s="33"/>
      <c r="B48" s="34" t="s">
        <v>75</v>
      </c>
      <c r="C48" s="40"/>
      <c r="D48" s="40"/>
      <c r="E48" s="40"/>
      <c r="F48" s="40">
        <f>SUM(F41:F47)</f>
        <v>14</v>
      </c>
      <c r="G48" s="40"/>
      <c r="H48" s="40">
        <f>SUM(H41:H47)</f>
        <v>77</v>
      </c>
      <c r="I48" s="40"/>
      <c r="J48" s="41">
        <f>F48+H48</f>
        <v>91</v>
      </c>
    </row>
    <row r="49" spans="1:23" s="3" customFormat="1" ht="23.25" customHeight="1" x14ac:dyDescent="0.25">
      <c r="A49" s="49" t="s">
        <v>32</v>
      </c>
      <c r="B49" s="50"/>
      <c r="C49" s="50"/>
      <c r="D49" s="50"/>
      <c r="E49" s="50"/>
      <c r="F49" s="50"/>
      <c r="G49" s="50"/>
      <c r="H49" s="50"/>
      <c r="I49" s="50"/>
      <c r="J49" s="51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s="4" customFormat="1" ht="23.25" customHeight="1" x14ac:dyDescent="0.25">
      <c r="A50" s="20">
        <v>1</v>
      </c>
      <c r="B50" s="21" t="s">
        <v>14</v>
      </c>
      <c r="C50" s="19">
        <v>5510216</v>
      </c>
      <c r="D50" s="19">
        <v>6510216</v>
      </c>
      <c r="E50" s="19">
        <v>520</v>
      </c>
      <c r="F50" s="44">
        <v>113</v>
      </c>
      <c r="G50" s="19">
        <v>205</v>
      </c>
      <c r="H50" s="44">
        <v>265</v>
      </c>
      <c r="I50" s="25">
        <f t="shared" si="0"/>
        <v>725</v>
      </c>
      <c r="J50" s="45">
        <f t="shared" si="1"/>
        <v>378</v>
      </c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s="4" customFormat="1" ht="23.25" customHeight="1" x14ac:dyDescent="0.25">
      <c r="A51" s="20">
        <v>2</v>
      </c>
      <c r="B51" s="21" t="s">
        <v>66</v>
      </c>
      <c r="C51" s="19">
        <v>5520131</v>
      </c>
      <c r="D51" s="19">
        <v>6520131</v>
      </c>
      <c r="E51" s="19">
        <v>35</v>
      </c>
      <c r="F51" s="44">
        <v>0</v>
      </c>
      <c r="G51" s="19">
        <v>35</v>
      </c>
      <c r="H51" s="44"/>
      <c r="I51" s="25">
        <f t="shared" si="0"/>
        <v>70</v>
      </c>
      <c r="J51" s="45">
        <f t="shared" si="1"/>
        <v>0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s="4" customFormat="1" ht="23.25" customHeight="1" x14ac:dyDescent="0.25">
      <c r="A52" s="20">
        <v>3</v>
      </c>
      <c r="B52" s="21" t="s">
        <v>67</v>
      </c>
      <c r="C52" s="19">
        <v>5520145</v>
      </c>
      <c r="D52" s="19">
        <v>6520145</v>
      </c>
      <c r="E52" s="19">
        <v>50</v>
      </c>
      <c r="F52" s="44"/>
      <c r="G52" s="19">
        <v>50</v>
      </c>
      <c r="H52" s="44"/>
      <c r="I52" s="25">
        <f t="shared" si="0"/>
        <v>100</v>
      </c>
      <c r="J52" s="45">
        <f t="shared" si="1"/>
        <v>0</v>
      </c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s="39" customFormat="1" ht="23.25" customHeight="1" x14ac:dyDescent="0.25">
      <c r="A53" s="33"/>
      <c r="B53" s="34" t="s">
        <v>75</v>
      </c>
      <c r="C53" s="40"/>
      <c r="D53" s="40"/>
      <c r="E53" s="40"/>
      <c r="F53" s="40">
        <f>SUM(F50:F52)</f>
        <v>113</v>
      </c>
      <c r="G53" s="40"/>
      <c r="H53" s="40">
        <f>SUM(H50:H52)</f>
        <v>265</v>
      </c>
      <c r="I53" s="40"/>
      <c r="J53" s="41">
        <f>F53+H53</f>
        <v>378</v>
      </c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</row>
    <row r="54" spans="1:23" s="3" customFormat="1" ht="23.25" customHeight="1" x14ac:dyDescent="0.25">
      <c r="A54" s="49" t="s">
        <v>33</v>
      </c>
      <c r="B54" s="50"/>
      <c r="C54" s="50"/>
      <c r="D54" s="50"/>
      <c r="E54" s="50"/>
      <c r="F54" s="50"/>
      <c r="G54" s="50"/>
      <c r="H54" s="50"/>
      <c r="I54" s="50"/>
      <c r="J54" s="51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s="4" customFormat="1" ht="23.25" customHeight="1" x14ac:dyDescent="0.25">
      <c r="A55" s="20">
        <v>1</v>
      </c>
      <c r="B55" s="21" t="s">
        <v>15</v>
      </c>
      <c r="C55" s="19">
        <v>5510211</v>
      </c>
      <c r="D55" s="19">
        <v>6510211</v>
      </c>
      <c r="E55" s="19">
        <v>150</v>
      </c>
      <c r="F55" s="44">
        <v>5</v>
      </c>
      <c r="G55" s="19">
        <v>65</v>
      </c>
      <c r="H55" s="44">
        <v>10</v>
      </c>
      <c r="I55" s="25">
        <f t="shared" si="0"/>
        <v>215</v>
      </c>
      <c r="J55" s="45">
        <f t="shared" si="1"/>
        <v>15</v>
      </c>
    </row>
    <row r="56" spans="1:23" s="4" customFormat="1" ht="23.25" customHeight="1" x14ac:dyDescent="0.25">
      <c r="A56" s="20">
        <v>2</v>
      </c>
      <c r="B56" s="22" t="s">
        <v>17</v>
      </c>
      <c r="C56" s="23">
        <v>5520205</v>
      </c>
      <c r="D56" s="23">
        <v>6520205</v>
      </c>
      <c r="E56" s="19">
        <v>125</v>
      </c>
      <c r="F56" s="44">
        <v>6</v>
      </c>
      <c r="G56" s="19">
        <v>65</v>
      </c>
      <c r="H56" s="44">
        <v>32</v>
      </c>
      <c r="I56" s="25">
        <f t="shared" si="0"/>
        <v>190</v>
      </c>
      <c r="J56" s="45">
        <f t="shared" si="1"/>
        <v>38</v>
      </c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s="4" customFormat="1" ht="23.25" customHeight="1" x14ac:dyDescent="0.25">
      <c r="A57" s="20">
        <v>3</v>
      </c>
      <c r="B57" s="22" t="s">
        <v>18</v>
      </c>
      <c r="C57" s="23">
        <v>5520255</v>
      </c>
      <c r="D57" s="23">
        <v>6520255</v>
      </c>
      <c r="E57" s="19">
        <v>115</v>
      </c>
      <c r="F57" s="44">
        <v>3</v>
      </c>
      <c r="G57" s="19">
        <v>95</v>
      </c>
      <c r="H57" s="44">
        <v>38</v>
      </c>
      <c r="I57" s="25">
        <f t="shared" si="0"/>
        <v>210</v>
      </c>
      <c r="J57" s="45">
        <f t="shared" si="1"/>
        <v>41</v>
      </c>
    </row>
    <row r="58" spans="1:23" s="4" customFormat="1" ht="23.25" customHeight="1" x14ac:dyDescent="0.25">
      <c r="A58" s="20">
        <v>4</v>
      </c>
      <c r="B58" s="21" t="s">
        <v>16</v>
      </c>
      <c r="C58" s="19">
        <v>5520114</v>
      </c>
      <c r="D58" s="19">
        <v>6520114</v>
      </c>
      <c r="E58" s="19">
        <v>110</v>
      </c>
      <c r="F58" s="44">
        <v>1</v>
      </c>
      <c r="G58" s="19">
        <v>75</v>
      </c>
      <c r="H58" s="44">
        <v>21</v>
      </c>
      <c r="I58" s="25">
        <f t="shared" si="0"/>
        <v>185</v>
      </c>
      <c r="J58" s="45">
        <f t="shared" si="1"/>
        <v>22</v>
      </c>
    </row>
    <row r="59" spans="1:23" s="39" customFormat="1" ht="23.25" customHeight="1" x14ac:dyDescent="0.25">
      <c r="A59" s="33"/>
      <c r="B59" s="34" t="s">
        <v>75</v>
      </c>
      <c r="C59" s="40"/>
      <c r="D59" s="40"/>
      <c r="E59" s="40"/>
      <c r="F59" s="40">
        <f>SUM(F55:F58)</f>
        <v>15</v>
      </c>
      <c r="G59" s="40"/>
      <c r="H59" s="40">
        <f>SUM(H55:H58)</f>
        <v>101</v>
      </c>
      <c r="I59" s="40"/>
      <c r="J59" s="41">
        <f>F59+H59</f>
        <v>116</v>
      </c>
    </row>
    <row r="60" spans="1:23" s="3" customFormat="1" ht="23.25" customHeight="1" x14ac:dyDescent="0.25">
      <c r="A60" s="49" t="s">
        <v>34</v>
      </c>
      <c r="B60" s="50"/>
      <c r="C60" s="50"/>
      <c r="D60" s="50"/>
      <c r="E60" s="50"/>
      <c r="F60" s="50"/>
      <c r="G60" s="50"/>
      <c r="H60" s="50"/>
      <c r="I60" s="50"/>
      <c r="J60" s="51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s="4" customFormat="1" ht="23.25" customHeight="1" x14ac:dyDescent="0.25">
      <c r="A61" s="20">
        <v>1</v>
      </c>
      <c r="B61" s="22" t="s">
        <v>19</v>
      </c>
      <c r="C61" s="23">
        <v>5510303</v>
      </c>
      <c r="D61" s="23">
        <v>6510303</v>
      </c>
      <c r="E61" s="19">
        <v>190</v>
      </c>
      <c r="F61" s="44">
        <v>8</v>
      </c>
      <c r="G61" s="19">
        <v>85</v>
      </c>
      <c r="H61" s="44">
        <v>13</v>
      </c>
      <c r="I61" s="25">
        <f t="shared" si="0"/>
        <v>275</v>
      </c>
      <c r="J61" s="45">
        <f t="shared" si="1"/>
        <v>21</v>
      </c>
    </row>
    <row r="62" spans="1:23" s="4" customFormat="1" ht="23.25" customHeight="1" x14ac:dyDescent="0.25">
      <c r="A62" s="20">
        <v>2</v>
      </c>
      <c r="B62" s="22" t="s">
        <v>26</v>
      </c>
      <c r="C62" s="23">
        <v>5510305</v>
      </c>
      <c r="D62" s="23"/>
      <c r="E62" s="19"/>
      <c r="F62" s="44"/>
      <c r="G62" s="19">
        <v>70</v>
      </c>
      <c r="H62" s="44">
        <v>14</v>
      </c>
      <c r="I62" s="25">
        <f t="shared" si="0"/>
        <v>70</v>
      </c>
      <c r="J62" s="45">
        <f t="shared" si="1"/>
        <v>14</v>
      </c>
    </row>
    <row r="63" spans="1:23" s="4" customFormat="1" ht="23.25" customHeight="1" x14ac:dyDescent="0.25">
      <c r="A63" s="20">
        <v>3</v>
      </c>
      <c r="B63" s="22" t="s">
        <v>27</v>
      </c>
      <c r="C63" s="23"/>
      <c r="D63" s="23">
        <v>6510305</v>
      </c>
      <c r="E63" s="19">
        <v>120</v>
      </c>
      <c r="F63" s="44">
        <v>10</v>
      </c>
      <c r="G63" s="19"/>
      <c r="H63" s="44"/>
      <c r="I63" s="25">
        <f t="shared" si="0"/>
        <v>120</v>
      </c>
      <c r="J63" s="45">
        <f t="shared" si="1"/>
        <v>10</v>
      </c>
    </row>
    <row r="64" spans="1:23" s="4" customFormat="1" ht="23.25" customHeight="1" x14ac:dyDescent="0.25">
      <c r="A64" s="20">
        <v>4</v>
      </c>
      <c r="B64" s="21" t="s">
        <v>20</v>
      </c>
      <c r="C64" s="19">
        <v>5520225</v>
      </c>
      <c r="D64" s="19">
        <v>6520225</v>
      </c>
      <c r="E64" s="19">
        <v>165</v>
      </c>
      <c r="F64" s="44">
        <v>0</v>
      </c>
      <c r="G64" s="19">
        <v>115</v>
      </c>
      <c r="H64" s="44">
        <v>5</v>
      </c>
      <c r="I64" s="25">
        <f t="shared" si="0"/>
        <v>280</v>
      </c>
      <c r="J64" s="45">
        <f t="shared" si="1"/>
        <v>5</v>
      </c>
    </row>
    <row r="65" spans="1:23" s="4" customFormat="1" ht="23.25" customHeight="1" x14ac:dyDescent="0.25">
      <c r="A65" s="20">
        <v>5</v>
      </c>
      <c r="B65" s="21" t="s">
        <v>21</v>
      </c>
      <c r="C65" s="19">
        <v>5520227</v>
      </c>
      <c r="D65" s="19">
        <v>6520227</v>
      </c>
      <c r="E65" s="19">
        <v>230</v>
      </c>
      <c r="F65" s="44">
        <v>12</v>
      </c>
      <c r="G65" s="19">
        <v>135</v>
      </c>
      <c r="H65" s="44">
        <v>41</v>
      </c>
      <c r="I65" s="25">
        <f t="shared" si="0"/>
        <v>365</v>
      </c>
      <c r="J65" s="45">
        <f t="shared" si="1"/>
        <v>53</v>
      </c>
    </row>
    <row r="66" spans="1:23" s="4" customFormat="1" ht="23.25" customHeight="1" x14ac:dyDescent="0.25">
      <c r="A66" s="20">
        <v>6</v>
      </c>
      <c r="B66" s="21" t="s">
        <v>43</v>
      </c>
      <c r="C66" s="19">
        <v>5520263</v>
      </c>
      <c r="D66" s="19">
        <v>6520263</v>
      </c>
      <c r="E66" s="19">
        <v>170</v>
      </c>
      <c r="F66" s="44">
        <v>7</v>
      </c>
      <c r="G66" s="19">
        <v>85</v>
      </c>
      <c r="H66" s="44">
        <v>27</v>
      </c>
      <c r="I66" s="25">
        <f t="shared" si="0"/>
        <v>255</v>
      </c>
      <c r="J66" s="45">
        <f t="shared" si="1"/>
        <v>34</v>
      </c>
    </row>
    <row r="67" spans="1:23" s="4" customFormat="1" ht="23.25" customHeight="1" x14ac:dyDescent="0.25">
      <c r="A67" s="20">
        <v>7</v>
      </c>
      <c r="B67" s="21" t="s">
        <v>58</v>
      </c>
      <c r="C67" s="19"/>
      <c r="D67" s="19">
        <v>6510312</v>
      </c>
      <c r="E67" s="19">
        <v>115</v>
      </c>
      <c r="F67" s="44">
        <v>0</v>
      </c>
      <c r="G67" s="19"/>
      <c r="H67" s="44"/>
      <c r="I67" s="25">
        <f t="shared" si="0"/>
        <v>115</v>
      </c>
      <c r="J67" s="45">
        <f t="shared" si="1"/>
        <v>0</v>
      </c>
    </row>
    <row r="68" spans="1:23" s="4" customFormat="1" ht="23.25" customHeight="1" x14ac:dyDescent="0.25">
      <c r="A68" s="20">
        <v>8</v>
      </c>
      <c r="B68" s="21" t="s">
        <v>57</v>
      </c>
      <c r="C68" s="19">
        <v>5510312</v>
      </c>
      <c r="D68" s="19"/>
      <c r="E68" s="19"/>
      <c r="F68" s="44"/>
      <c r="G68" s="19">
        <v>85</v>
      </c>
      <c r="H68" s="44">
        <v>10</v>
      </c>
      <c r="I68" s="25">
        <f t="shared" si="0"/>
        <v>85</v>
      </c>
      <c r="J68" s="45">
        <f t="shared" si="1"/>
        <v>10</v>
      </c>
    </row>
    <row r="69" spans="1:23" s="39" customFormat="1" ht="23.25" customHeight="1" x14ac:dyDescent="0.25">
      <c r="A69" s="33"/>
      <c r="B69" s="34" t="s">
        <v>75</v>
      </c>
      <c r="C69" s="40"/>
      <c r="D69" s="40"/>
      <c r="E69" s="40"/>
      <c r="F69" s="40">
        <f>SUM(F61:F68)</f>
        <v>37</v>
      </c>
      <c r="G69" s="40"/>
      <c r="H69" s="40">
        <f>SUM(H61:H68)</f>
        <v>110</v>
      </c>
      <c r="I69" s="40"/>
      <c r="J69" s="41">
        <f>F69+H69</f>
        <v>147</v>
      </c>
    </row>
    <row r="70" spans="1:23" s="3" customFormat="1" ht="23.25" customHeight="1" x14ac:dyDescent="0.25">
      <c r="A70" s="49" t="s">
        <v>35</v>
      </c>
      <c r="B70" s="50"/>
      <c r="C70" s="50"/>
      <c r="D70" s="50"/>
      <c r="E70" s="50"/>
      <c r="F70" s="50"/>
      <c r="G70" s="50"/>
      <c r="H70" s="50"/>
      <c r="I70" s="50"/>
      <c r="J70" s="51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s="4" customFormat="1" ht="23.25" customHeight="1" x14ac:dyDescent="0.25">
      <c r="A71" s="20">
        <v>1</v>
      </c>
      <c r="B71" s="21" t="s">
        <v>22</v>
      </c>
      <c r="C71" s="19">
        <v>5540204</v>
      </c>
      <c r="D71" s="19"/>
      <c r="E71" s="19"/>
      <c r="F71" s="44"/>
      <c r="G71" s="19">
        <v>100</v>
      </c>
      <c r="H71" s="44">
        <v>10</v>
      </c>
      <c r="I71" s="25">
        <f t="shared" si="0"/>
        <v>100</v>
      </c>
      <c r="J71" s="45">
        <f t="shared" si="1"/>
        <v>10</v>
      </c>
    </row>
    <row r="72" spans="1:23" s="4" customFormat="1" ht="23.25" customHeight="1" x14ac:dyDescent="0.25">
      <c r="A72" s="20">
        <v>2</v>
      </c>
      <c r="B72" s="21" t="s">
        <v>53</v>
      </c>
      <c r="C72" s="19"/>
      <c r="D72" s="19">
        <v>6540204</v>
      </c>
      <c r="E72" s="19">
        <v>150</v>
      </c>
      <c r="F72" s="44">
        <v>9</v>
      </c>
      <c r="G72" s="19"/>
      <c r="H72" s="44"/>
      <c r="I72" s="25">
        <f t="shared" si="0"/>
        <v>150</v>
      </c>
      <c r="J72" s="45">
        <f t="shared" si="1"/>
        <v>9</v>
      </c>
    </row>
    <row r="73" spans="1:23" s="4" customFormat="1" ht="23.25" customHeight="1" x14ac:dyDescent="0.25">
      <c r="A73" s="20">
        <v>3</v>
      </c>
      <c r="B73" s="21" t="s">
        <v>23</v>
      </c>
      <c r="C73" s="19">
        <v>5540205</v>
      </c>
      <c r="D73" s="19">
        <v>6540205</v>
      </c>
      <c r="E73" s="19">
        <v>150</v>
      </c>
      <c r="F73" s="44"/>
      <c r="G73" s="19">
        <v>65</v>
      </c>
      <c r="H73" s="44">
        <v>5</v>
      </c>
      <c r="I73" s="25">
        <f t="shared" si="0"/>
        <v>215</v>
      </c>
      <c r="J73" s="45">
        <f t="shared" si="1"/>
        <v>5</v>
      </c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</row>
    <row r="74" spans="1:23" s="4" customFormat="1" ht="23.25" customHeight="1" x14ac:dyDescent="0.25">
      <c r="A74" s="20">
        <v>4</v>
      </c>
      <c r="B74" s="21" t="s">
        <v>24</v>
      </c>
      <c r="C74" s="19">
        <v>5540207</v>
      </c>
      <c r="D74" s="19">
        <v>6540207</v>
      </c>
      <c r="E74" s="19">
        <v>80</v>
      </c>
      <c r="F74" s="44"/>
      <c r="G74" s="19">
        <v>45</v>
      </c>
      <c r="H74" s="44"/>
      <c r="I74" s="25">
        <f t="shared" si="0"/>
        <v>125</v>
      </c>
      <c r="J74" s="45">
        <f t="shared" si="1"/>
        <v>0</v>
      </c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</row>
    <row r="75" spans="1:23" s="4" customFormat="1" ht="23.25" customHeight="1" x14ac:dyDescent="0.25">
      <c r="A75" s="20">
        <v>5</v>
      </c>
      <c r="B75" s="21" t="s">
        <v>73</v>
      </c>
      <c r="C75" s="19">
        <v>5810210</v>
      </c>
      <c r="D75" s="19">
        <v>6810210</v>
      </c>
      <c r="E75" s="19">
        <v>50</v>
      </c>
      <c r="F75" s="44">
        <v>3</v>
      </c>
      <c r="G75" s="19">
        <v>50</v>
      </c>
      <c r="H75" s="44">
        <v>30</v>
      </c>
      <c r="I75" s="25">
        <f t="shared" si="0"/>
        <v>100</v>
      </c>
      <c r="J75" s="45">
        <f t="shared" si="1"/>
        <v>33</v>
      </c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</row>
    <row r="76" spans="1:23" s="39" customFormat="1" ht="23.25" customHeight="1" x14ac:dyDescent="0.25">
      <c r="A76" s="33"/>
      <c r="B76" s="34" t="s">
        <v>75</v>
      </c>
      <c r="C76" s="35"/>
      <c r="D76" s="35"/>
      <c r="E76" s="36"/>
      <c r="F76" s="44">
        <f>SUM(F71:F75)</f>
        <v>12</v>
      </c>
      <c r="G76" s="36"/>
      <c r="H76" s="44">
        <f>SUM(H71:H75)</f>
        <v>45</v>
      </c>
      <c r="I76" s="37"/>
      <c r="J76" s="45">
        <f>F76+H76</f>
        <v>57</v>
      </c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</row>
    <row r="77" spans="1:23" s="4" customFormat="1" ht="23.25" customHeight="1" x14ac:dyDescent="0.25">
      <c r="A77" s="53" t="s">
        <v>38</v>
      </c>
      <c r="B77" s="54"/>
      <c r="C77" s="18"/>
      <c r="D77" s="18"/>
      <c r="E77" s="11">
        <f t="shared" ref="E77:J77" si="2">SUM(E11:E75)</f>
        <v>5355</v>
      </c>
      <c r="F77" s="44">
        <f>F22+F24+F28+F39+F48+F53+F59+F69+F76</f>
        <v>254</v>
      </c>
      <c r="G77" s="11">
        <f t="shared" si="2"/>
        <v>3150</v>
      </c>
      <c r="H77" s="44">
        <f>H22+H24+H28+H39+H48+H53+H59+H69+H76</f>
        <v>1207</v>
      </c>
      <c r="I77" s="26">
        <f t="shared" si="2"/>
        <v>8505</v>
      </c>
      <c r="J77" s="48">
        <f>F77+H77</f>
        <v>1461</v>
      </c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</row>
    <row r="78" spans="1:23" s="14" customFormat="1" ht="12" customHeight="1" x14ac:dyDescent="0.25">
      <c r="E78" s="12"/>
      <c r="F78" s="12"/>
      <c r="G78" s="12"/>
      <c r="H78" s="12"/>
      <c r="I78" s="17"/>
    </row>
    <row r="79" spans="1:23" s="14" customFormat="1" ht="20.25" customHeight="1" x14ac:dyDescent="0.25">
      <c r="A79" s="52" t="s">
        <v>76</v>
      </c>
      <c r="B79" s="52"/>
      <c r="C79" s="52"/>
      <c r="D79" s="52"/>
      <c r="E79" s="52"/>
      <c r="F79" s="52"/>
      <c r="G79" s="52"/>
      <c r="H79" s="52"/>
      <c r="I79" s="52"/>
      <c r="J79" s="52"/>
    </row>
    <row r="80" spans="1:23" s="14" customFormat="1" ht="20.25" customHeight="1" x14ac:dyDescent="0.25">
      <c r="E80" s="13"/>
      <c r="F80" s="13"/>
      <c r="G80" s="13"/>
      <c r="H80" s="13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</row>
    <row r="81" spans="5:23" s="14" customFormat="1" ht="20.25" customHeight="1" x14ac:dyDescent="0.25">
      <c r="E81" s="13"/>
      <c r="F81" s="13"/>
      <c r="G81" s="13"/>
      <c r="H81" s="13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</row>
    <row r="82" spans="5:23" s="14" customFormat="1" ht="20.25" customHeight="1" x14ac:dyDescent="0.25">
      <c r="E82" s="12"/>
      <c r="F82" s="12"/>
      <c r="G82" s="12"/>
      <c r="H82" s="12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</row>
    <row r="83" spans="5:23" s="14" customFormat="1" ht="1.5" customHeight="1" x14ac:dyDescent="0.25">
      <c r="E83" s="12"/>
      <c r="F83" s="12"/>
      <c r="G83" s="12"/>
      <c r="H83" s="12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</row>
  </sheetData>
  <mergeCells count="23">
    <mergeCell ref="A1:B1"/>
    <mergeCell ref="A2:B2"/>
    <mergeCell ref="A3:B3"/>
    <mergeCell ref="E3:I3"/>
    <mergeCell ref="E1:J1"/>
    <mergeCell ref="E2:J2"/>
    <mergeCell ref="I8:J8"/>
    <mergeCell ref="A10:J10"/>
    <mergeCell ref="A29:J29"/>
    <mergeCell ref="A40:J40"/>
    <mergeCell ref="E4:I4"/>
    <mergeCell ref="A6:I6"/>
    <mergeCell ref="A8:A9"/>
    <mergeCell ref="B8:B9"/>
    <mergeCell ref="C8:D8"/>
    <mergeCell ref="E8:F8"/>
    <mergeCell ref="G8:H8"/>
    <mergeCell ref="A49:J49"/>
    <mergeCell ref="A54:J54"/>
    <mergeCell ref="A60:J60"/>
    <mergeCell ref="A70:J70"/>
    <mergeCell ref="A79:J79"/>
    <mergeCell ref="A77:B77"/>
  </mergeCells>
  <printOptions horizontalCentered="1"/>
  <pageMargins left="0.2" right="0.2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THỐNG KÊ</vt:lpstr>
      <vt:lpstr>'THỐNG KÊ'!Print_Titles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2020-07-21T01:33:48Z</cp:lastPrinted>
  <dcterms:created xsi:type="dcterms:W3CDTF">2017-03-23T07:53:44Z</dcterms:created>
  <dcterms:modified xsi:type="dcterms:W3CDTF">2020-07-29T08:37:04Z</dcterms:modified>
</cp:coreProperties>
</file>